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wrf-my.sharepoint.com/personal/david_d_trechter_uwrf_edu/Documents/State of the Valley/Demographics/Demographics - Population Change/"/>
    </mc:Choice>
  </mc:AlternateContent>
  <xr:revisionPtr revIDLastSave="0" documentId="8_{D20C212D-C3CE-4844-B79E-41C33E0F917C}" xr6:coauthVersionLast="45" xr6:coauthVersionMax="45" xr10:uidLastSave="{00000000-0000-0000-0000-000000000000}"/>
  <bookViews>
    <workbookView xWindow="-113" yWindow="-113" windowWidth="24267" windowHeight="13148" xr2:uid="{00000000-000D-0000-FFFF-FFFF00000000}"/>
  </bookViews>
  <sheets>
    <sheet name="Data" sheetId="1" r:id="rId1"/>
    <sheet name="Chart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4" i="2" l="1"/>
  <c r="C23" i="2"/>
  <c r="F9" i="1" l="1"/>
  <c r="F8" i="1"/>
  <c r="F6" i="1"/>
  <c r="F5" i="1"/>
  <c r="F4" i="1"/>
  <c r="F3" i="1"/>
  <c r="C11" i="1"/>
  <c r="C10" i="1"/>
  <c r="C9" i="1"/>
  <c r="C7" i="1"/>
  <c r="C6" i="1"/>
  <c r="C5" i="1"/>
  <c r="C4" i="1"/>
  <c r="C3" i="1"/>
  <c r="B14" i="1" s="1"/>
  <c r="B11" i="1" l="1"/>
  <c r="B10" i="1"/>
  <c r="B9" i="1"/>
  <c r="B7" i="1"/>
  <c r="B6" i="1"/>
  <c r="B5" i="1"/>
  <c r="B4" i="1"/>
  <c r="B3" i="1"/>
  <c r="B17" i="1" l="1"/>
  <c r="B18" i="1"/>
  <c r="B15" i="1" l="1"/>
  <c r="B16" i="1"/>
  <c r="B20" i="1"/>
  <c r="B21" i="1"/>
  <c r="B22" i="1"/>
</calcChain>
</file>

<file path=xl/sharedStrings.xml><?xml version="1.0" encoding="utf-8"?>
<sst xmlns="http://schemas.openxmlformats.org/spreadsheetml/2006/main" count="38" uniqueCount="16">
  <si>
    <t xml:space="preserve">Population </t>
  </si>
  <si>
    <t>Change %</t>
  </si>
  <si>
    <t>Burnett</t>
  </si>
  <si>
    <t>St Croix</t>
  </si>
  <si>
    <t>Polk</t>
  </si>
  <si>
    <t>Pierce</t>
  </si>
  <si>
    <t>Wisconsin</t>
  </si>
  <si>
    <t>Washington</t>
  </si>
  <si>
    <t>Chisago</t>
  </si>
  <si>
    <t>Minnesota</t>
  </si>
  <si>
    <t>St. Croix</t>
  </si>
  <si>
    <t>TOTAL POPULATION</t>
  </si>
  <si>
    <t xml:space="preserve">Survey/Program: American Community Survey </t>
  </si>
  <si>
    <t>TableID: B01003</t>
  </si>
  <si>
    <t>US 2010</t>
  </si>
  <si>
    <t>Us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</si>
</sst>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00"/>
    <numFmt numFmtId="165" formatCode="0.0%"/>
    <numFmt numFmtId="166" formatCode="#,##0.000"/>
    <numFmt numFmtId="167" formatCode="_(* #,##0_);_(* \(#,##0\);_(* &quot;-&quot;??_);_(@_)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">
    <xf numFmtId="0" fontId="0" fillId="0" borderId="0" xfId="0"/>
    <xf numFmtId="3" fontId="0" fillId="0" borderId="0" xfId="0" applyNumberFormat="1"/>
    <xf numFmtId="164" fontId="0" fillId="0" borderId="0" xfId="0" applyNumberFormat="1"/>
    <xf numFmtId="165" fontId="0" fillId="0" borderId="0" xfId="1" applyNumberFormat="1" applyFont="1"/>
    <xf numFmtId="9" fontId="0" fillId="0" borderId="0" xfId="0" applyNumberFormat="1"/>
    <xf numFmtId="0" fontId="0" fillId="0" borderId="0" xfId="0" applyBorder="1"/>
    <xf numFmtId="3" fontId="0" fillId="0" borderId="0" xfId="0" applyNumberFormat="1" applyBorder="1"/>
    <xf numFmtId="165" fontId="0" fillId="0" borderId="0" xfId="0" applyNumberFormat="1" applyBorder="1"/>
    <xf numFmtId="0" fontId="0" fillId="0" borderId="0" xfId="0" applyFill="1" applyBorder="1"/>
    <xf numFmtId="167" fontId="0" fillId="0" borderId="0" xfId="2" applyNumberFormat="1" applyFont="1"/>
    <xf numFmtId="9" fontId="0" fillId="0" borderId="0" xfId="1" applyFont="1"/>
    <xf numFmtId="164" fontId="0" fillId="0" borderId="0" xfId="0" applyNumberFormat="1" applyBorder="1"/>
    <xf numFmtId="166" fontId="0" fillId="0" borderId="0" xfId="0" applyNumberFormat="1" applyBorder="1"/>
    <xf numFmtId="165" fontId="0" fillId="0" borderId="0" xfId="1" applyNumberFormat="1" applyFont="1" applyBorder="1"/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8FAADC"/>
      <color rgb="FFF4B183"/>
      <color rgb="FFC55A11"/>
      <color rgb="FFDB6413"/>
      <color rgb="FF990000"/>
      <color rgb="FFFF9933"/>
      <color rgb="FFCC9900"/>
      <color rgb="FFFF3300"/>
      <color rgb="FF2CA2AE"/>
      <color rgb="FF17375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Population</a:t>
            </a:r>
            <a:r>
              <a:rPr lang="en-US" b="1" baseline="0"/>
              <a:t> Change</a:t>
            </a:r>
          </a:p>
          <a:p>
            <a:pPr>
              <a:defRPr b="1"/>
            </a:pPr>
            <a:r>
              <a:rPr lang="en-US" sz="1100" b="1" baseline="0"/>
              <a:t>2010-2019</a:t>
            </a:r>
            <a:endParaRPr lang="en-US" sz="11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Data!$B$13</c:f>
              <c:strCache>
                <c:ptCount val="1"/>
                <c:pt idx="0">
                  <c:v>Change 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C55A11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5084-43C1-836A-F9E20A70EEA7}"/>
              </c:ext>
            </c:extLst>
          </c:dPt>
          <c:dPt>
            <c:idx val="1"/>
            <c:invertIfNegative val="0"/>
            <c:bubble3D val="0"/>
            <c:spPr>
              <a:solidFill>
                <a:srgbClr val="F4B183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3-5084-43C1-836A-F9E20A70EEA7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5-5084-43C1-836A-F9E20A70EEA7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7-5084-43C1-836A-F9E20A70EEA7}"/>
              </c:ext>
            </c:extLst>
          </c:dPt>
          <c:dPt>
            <c:idx val="4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9-5084-43C1-836A-F9E20A70EEA7}"/>
              </c:ext>
            </c:extLst>
          </c:dPt>
          <c:dPt>
            <c:idx val="5"/>
            <c:invertIfNegative val="0"/>
            <c:bubble3D val="0"/>
            <c:spPr>
              <a:solidFill>
                <a:srgbClr val="2CA2AE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B-5084-43C1-836A-F9E20A70EEA7}"/>
              </c:ext>
            </c:extLst>
          </c:dPt>
          <c:dPt>
            <c:idx val="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D-5084-43C1-836A-F9E20A70EEA7}"/>
              </c:ext>
            </c:extLst>
          </c:dPt>
          <c:dPt>
            <c:idx val="7"/>
            <c:invertIfNegative val="0"/>
            <c:bubble3D val="0"/>
            <c:spPr>
              <a:solidFill>
                <a:srgbClr val="8FAADC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F-5084-43C1-836A-F9E20A70EEA7}"/>
              </c:ext>
            </c:extLst>
          </c:dPt>
          <c:dLbls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5084-43C1-836A-F9E20A70EEA7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5-5084-43C1-836A-F9E20A70EEA7}"/>
                </c:ext>
              </c:extLst>
            </c:dLbl>
            <c:dLbl>
              <c:idx val="6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D-5084-43C1-836A-F9E20A70EEA7}"/>
                </c:ext>
              </c:extLst>
            </c:dLbl>
            <c:dLbl>
              <c:idx val="7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dLblPos val="ct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F-5084-43C1-836A-F9E20A70EE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Data!$A$14:$A$22</c:f>
              <c:strCache>
                <c:ptCount val="9"/>
                <c:pt idx="0">
                  <c:v>St Croix</c:v>
                </c:pt>
                <c:pt idx="1">
                  <c:v>Polk</c:v>
                </c:pt>
                <c:pt idx="2">
                  <c:v>Pierce</c:v>
                </c:pt>
                <c:pt idx="3">
                  <c:v>Burnett</c:v>
                </c:pt>
                <c:pt idx="4">
                  <c:v>Wisconsin</c:v>
                </c:pt>
                <c:pt idx="6">
                  <c:v>Washington</c:v>
                </c:pt>
                <c:pt idx="7">
                  <c:v>Chisago</c:v>
                </c:pt>
                <c:pt idx="8">
                  <c:v>Minnesota</c:v>
                </c:pt>
              </c:strCache>
            </c:strRef>
          </c:cat>
          <c:val>
            <c:numRef>
              <c:f>Data!$B$14:$B$22</c:f>
              <c:numCache>
                <c:formatCode>0%</c:formatCode>
                <c:ptCount val="9"/>
                <c:pt idx="0">
                  <c:v>7.376930151507817E-2</c:v>
                </c:pt>
                <c:pt idx="1">
                  <c:v>-1.9679530580004514E-2</c:v>
                </c:pt>
                <c:pt idx="2">
                  <c:v>3.5701949173451764E-2</c:v>
                </c:pt>
                <c:pt idx="3">
                  <c:v>-2.920820369547273E-2</c:v>
                </c:pt>
                <c:pt idx="4">
                  <c:v>2.7096565469664755E-2</c:v>
                </c:pt>
                <c:pt idx="6">
                  <c:v>0.10063818075480786</c:v>
                </c:pt>
                <c:pt idx="7">
                  <c:v>4.6760275527969117E-2</c:v>
                </c:pt>
                <c:pt idx="8">
                  <c:v>6.1325691340987282E-2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5084-43C1-836A-F9E20A70EE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axId val="122705024"/>
        <c:axId val="122706560"/>
      </c:barChart>
      <c:catAx>
        <c:axId val="12270502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2706560"/>
        <c:crosses val="autoZero"/>
        <c:auto val="1"/>
        <c:lblAlgn val="ctr"/>
        <c:lblOffset val="100"/>
        <c:noMultiLvlLbl val="0"/>
      </c:catAx>
      <c:valAx>
        <c:axId val="122706560"/>
        <c:scaling>
          <c:orientation val="minMax"/>
        </c:scaling>
        <c:delete val="1"/>
        <c:axPos val="b"/>
        <c:numFmt formatCode="0%" sourceLinked="1"/>
        <c:majorTickMark val="none"/>
        <c:minorTickMark val="none"/>
        <c:tickLblPos val="nextTo"/>
        <c:crossAx val="1227050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Total Population</a:t>
            </a:r>
            <a:endParaRPr lang="en-US" b="1" baseline="0"/>
          </a:p>
          <a:p>
            <a:pPr>
              <a:defRPr b="1"/>
            </a:pPr>
            <a:r>
              <a:rPr lang="en-US" sz="1100" b="1"/>
              <a:t>2019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Data!$F$2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C55A11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6-6AA5-4BF8-BC58-7B75000F1CFC}"/>
              </c:ext>
            </c:extLst>
          </c:dPt>
          <c:dPt>
            <c:idx val="1"/>
            <c:invertIfNegative val="0"/>
            <c:bubble3D val="0"/>
            <c:spPr>
              <a:solidFill>
                <a:srgbClr val="F4B183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5-6AA5-4BF8-BC58-7B75000F1CFC}"/>
              </c:ext>
            </c:extLst>
          </c:dPt>
          <c:dPt>
            <c:idx val="2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4-6AA5-4BF8-BC58-7B75000F1CFC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3-6AA5-4BF8-BC58-7B75000F1CFC}"/>
              </c:ext>
            </c:extLst>
          </c:dPt>
          <c:dPt>
            <c:idx val="5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2-6AA5-4BF8-BC58-7B75000F1CFC}"/>
              </c:ext>
            </c:extLst>
          </c:dPt>
          <c:dPt>
            <c:idx val="6"/>
            <c:invertIfNegative val="0"/>
            <c:bubble3D val="0"/>
            <c:spPr>
              <a:solidFill>
                <a:srgbClr val="8FAADC"/>
              </a:solidFill>
              <a:ln>
                <a:noFill/>
              </a:ln>
              <a:effectLst/>
              <a:scene3d>
                <a:camera prst="orthographicFront"/>
                <a:lightRig rig="threePt" dir="t"/>
              </a:scene3d>
              <a:sp3d>
                <a:bevelT/>
              </a:sp3d>
            </c:spPr>
            <c:extLst>
              <c:ext xmlns:c16="http://schemas.microsoft.com/office/drawing/2014/chart" uri="{C3380CC4-5D6E-409C-BE32-E72D297353CC}">
                <c16:uniqueId val="{00000001-6AA5-4BF8-BC58-7B75000F1CF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Data!$E$3:$E$9</c:f>
              <c:strCache>
                <c:ptCount val="7"/>
                <c:pt idx="0">
                  <c:v>St Croix</c:v>
                </c:pt>
                <c:pt idx="1">
                  <c:v>Polk</c:v>
                </c:pt>
                <c:pt idx="2">
                  <c:v>Pierce</c:v>
                </c:pt>
                <c:pt idx="3">
                  <c:v>Burnett</c:v>
                </c:pt>
                <c:pt idx="5">
                  <c:v>Washington</c:v>
                </c:pt>
                <c:pt idx="6">
                  <c:v>Chisago</c:v>
                </c:pt>
              </c:strCache>
            </c:strRef>
          </c:cat>
          <c:val>
            <c:numRef>
              <c:f>Data!$F$3:$F$9</c:f>
              <c:numCache>
                <c:formatCode>#,##0</c:formatCode>
                <c:ptCount val="7"/>
                <c:pt idx="0">
                  <c:v>88732</c:v>
                </c:pt>
                <c:pt idx="1">
                  <c:v>43438</c:v>
                </c:pt>
                <c:pt idx="2">
                  <c:v>41977</c:v>
                </c:pt>
                <c:pt idx="3">
                  <c:v>15289</c:v>
                </c:pt>
                <c:pt idx="5">
                  <c:v>255938</c:v>
                </c:pt>
                <c:pt idx="6">
                  <c:v>55315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A5-4BF8-BC58-7B75000F1CF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463632832"/>
        <c:axId val="463628240"/>
      </c:barChart>
      <c:catAx>
        <c:axId val="4636328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3628240"/>
        <c:crosses val="autoZero"/>
        <c:auto val="1"/>
        <c:lblAlgn val="ctr"/>
        <c:lblOffset val="100"/>
        <c:noMultiLvlLbl val="0"/>
      </c:catAx>
      <c:valAx>
        <c:axId val="463628240"/>
        <c:scaling>
          <c:orientation val="minMax"/>
        </c:scaling>
        <c:delete val="1"/>
        <c:axPos val="b"/>
        <c:numFmt formatCode="#,##0" sourceLinked="1"/>
        <c:majorTickMark val="none"/>
        <c:minorTickMark val="none"/>
        <c:tickLblPos val="nextTo"/>
        <c:crossAx val="463632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578829</xdr:colOff>
      <xdr:row>1</xdr:row>
      <xdr:rowOff>153973</xdr:rowOff>
    </xdr:from>
    <xdr:to>
      <xdr:col>16</xdr:col>
      <xdr:colOff>61994</xdr:colOff>
      <xdr:row>16</xdr:row>
      <xdr:rowOff>34703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616225</xdr:colOff>
      <xdr:row>1</xdr:row>
      <xdr:rowOff>186856</xdr:rowOff>
    </xdr:from>
    <xdr:to>
      <xdr:col>8</xdr:col>
      <xdr:colOff>99390</xdr:colOff>
      <xdr:row>16</xdr:row>
      <xdr:rowOff>67586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6A830B81-3376-4195-9784-E9C43FBFC5D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tabSelected="1" topLeftCell="A7" workbookViewId="0">
      <selection activeCell="G12" sqref="G12"/>
    </sheetView>
  </sheetViews>
  <sheetFormatPr defaultRowHeight="15.05" x14ac:dyDescent="0.3"/>
  <cols>
    <col min="1" max="1" width="15.109375" customWidth="1"/>
    <col min="2" max="2" width="10.6640625" customWidth="1"/>
  </cols>
  <sheetData>
    <row r="1" spans="1:6" x14ac:dyDescent="0.3">
      <c r="B1" s="2" t="s">
        <v>0</v>
      </c>
      <c r="C1" s="3"/>
      <c r="D1" s="3"/>
    </row>
    <row r="2" spans="1:6" x14ac:dyDescent="0.3">
      <c r="B2">
        <v>2010</v>
      </c>
      <c r="C2">
        <v>2019</v>
      </c>
      <c r="F2">
        <v>2019</v>
      </c>
    </row>
    <row r="3" spans="1:6" x14ac:dyDescent="0.3">
      <c r="A3" t="s">
        <v>3</v>
      </c>
      <c r="B3" s="1">
        <f>B27</f>
        <v>82636</v>
      </c>
      <c r="C3" s="1">
        <f>K27</f>
        <v>88732</v>
      </c>
      <c r="E3" t="s">
        <v>3</v>
      </c>
      <c r="F3" s="1">
        <f>C3</f>
        <v>88732</v>
      </c>
    </row>
    <row r="4" spans="1:6" x14ac:dyDescent="0.3">
      <c r="A4" t="s">
        <v>4</v>
      </c>
      <c r="B4" s="1">
        <f>B28</f>
        <v>44310</v>
      </c>
      <c r="C4" s="1">
        <f t="shared" ref="C4:C7" si="0">K28</f>
        <v>43438</v>
      </c>
      <c r="E4" t="s">
        <v>4</v>
      </c>
      <c r="F4" s="1">
        <f t="shared" ref="F4:F6" si="1">C4</f>
        <v>43438</v>
      </c>
    </row>
    <row r="5" spans="1:6" x14ac:dyDescent="0.3">
      <c r="A5" t="s">
        <v>5</v>
      </c>
      <c r="B5" s="1">
        <f>B29</f>
        <v>40530</v>
      </c>
      <c r="C5" s="1">
        <f t="shared" si="0"/>
        <v>41977</v>
      </c>
      <c r="E5" t="s">
        <v>5</v>
      </c>
      <c r="F5" s="1">
        <f t="shared" si="1"/>
        <v>41977</v>
      </c>
    </row>
    <row r="6" spans="1:6" x14ac:dyDescent="0.3">
      <c r="A6" t="s">
        <v>2</v>
      </c>
      <c r="B6" s="1">
        <f>B30</f>
        <v>15749</v>
      </c>
      <c r="C6" s="1">
        <f t="shared" si="0"/>
        <v>15289</v>
      </c>
      <c r="E6" t="s">
        <v>2</v>
      </c>
      <c r="F6" s="1">
        <f t="shared" si="1"/>
        <v>15289</v>
      </c>
    </row>
    <row r="7" spans="1:6" x14ac:dyDescent="0.3">
      <c r="A7" t="s">
        <v>6</v>
      </c>
      <c r="B7" s="1">
        <f>B31</f>
        <v>5637947</v>
      </c>
      <c r="C7" s="1">
        <f t="shared" si="0"/>
        <v>5790716</v>
      </c>
    </row>
    <row r="8" spans="1:6" x14ac:dyDescent="0.3">
      <c r="B8" s="1"/>
      <c r="C8" s="1"/>
      <c r="E8" t="s">
        <v>7</v>
      </c>
      <c r="F8" s="1">
        <f>C9</f>
        <v>255938</v>
      </c>
    </row>
    <row r="9" spans="1:6" x14ac:dyDescent="0.3">
      <c r="A9" t="s">
        <v>7</v>
      </c>
      <c r="B9" s="1">
        <f>B33</f>
        <v>232536</v>
      </c>
      <c r="C9" s="1">
        <f t="shared" ref="C9:C11" si="2">K33</f>
        <v>255938</v>
      </c>
      <c r="E9" t="s">
        <v>8</v>
      </c>
      <c r="F9" s="1">
        <f>C10</f>
        <v>55315</v>
      </c>
    </row>
    <row r="10" spans="1:6" x14ac:dyDescent="0.3">
      <c r="A10" t="s">
        <v>8</v>
      </c>
      <c r="B10" s="1">
        <f>B34</f>
        <v>52844</v>
      </c>
      <c r="C10" s="1">
        <f t="shared" si="2"/>
        <v>55315</v>
      </c>
    </row>
    <row r="11" spans="1:6" x14ac:dyDescent="0.3">
      <c r="A11" t="s">
        <v>9</v>
      </c>
      <c r="B11" s="1">
        <f>B35</f>
        <v>5241914</v>
      </c>
      <c r="C11" s="1">
        <f t="shared" si="2"/>
        <v>5563378</v>
      </c>
    </row>
    <row r="13" spans="1:6" x14ac:dyDescent="0.3">
      <c r="B13" t="s">
        <v>1</v>
      </c>
    </row>
    <row r="14" spans="1:6" x14ac:dyDescent="0.3">
      <c r="A14" t="s">
        <v>3</v>
      </c>
      <c r="B14" s="4">
        <f>(C3-B3)/B3</f>
        <v>7.376930151507817E-2</v>
      </c>
    </row>
    <row r="15" spans="1:6" x14ac:dyDescent="0.3">
      <c r="A15" t="s">
        <v>4</v>
      </c>
      <c r="B15" s="4">
        <f>(C4-B4)/B4</f>
        <v>-1.9679530580004514E-2</v>
      </c>
    </row>
    <row r="16" spans="1:6" x14ac:dyDescent="0.3">
      <c r="A16" t="s">
        <v>5</v>
      </c>
      <c r="B16" s="4">
        <f>(C5-B5)/B5</f>
        <v>3.5701949173451764E-2</v>
      </c>
    </row>
    <row r="17" spans="1:11" x14ac:dyDescent="0.3">
      <c r="A17" t="s">
        <v>2</v>
      </c>
      <c r="B17" s="4">
        <f>(C6-B6)/B6</f>
        <v>-2.920820369547273E-2</v>
      </c>
    </row>
    <row r="18" spans="1:11" x14ac:dyDescent="0.3">
      <c r="A18" t="s">
        <v>6</v>
      </c>
      <c r="B18" s="4">
        <f>(C7-B7)/B7</f>
        <v>2.7096565469664755E-2</v>
      </c>
    </row>
    <row r="19" spans="1:11" x14ac:dyDescent="0.3">
      <c r="B19" s="4"/>
    </row>
    <row r="20" spans="1:11" x14ac:dyDescent="0.3">
      <c r="A20" t="s">
        <v>7</v>
      </c>
      <c r="B20" s="4">
        <f>(C9-B9)/B9</f>
        <v>0.10063818075480786</v>
      </c>
    </row>
    <row r="21" spans="1:11" x14ac:dyDescent="0.3">
      <c r="A21" t="s">
        <v>8</v>
      </c>
      <c r="B21" s="4">
        <f>(C10-B10)/B10</f>
        <v>4.6760275527969117E-2</v>
      </c>
    </row>
    <row r="22" spans="1:11" x14ac:dyDescent="0.3">
      <c r="A22" t="s">
        <v>9</v>
      </c>
      <c r="B22" s="4">
        <f>(C11-B11)/B11</f>
        <v>6.1325691340987282E-2</v>
      </c>
    </row>
    <row r="24" spans="1:11" x14ac:dyDescent="0.3">
      <c r="A24" s="5"/>
      <c r="B24" s="5"/>
      <c r="C24" s="5"/>
      <c r="D24" s="5"/>
      <c r="E24" s="5"/>
      <c r="F24" s="5"/>
      <c r="G24" s="5"/>
      <c r="H24" s="5"/>
      <c r="I24" s="5"/>
    </row>
    <row r="25" spans="1:11" x14ac:dyDescent="0.3">
      <c r="A25" s="5"/>
      <c r="B25" s="11" t="s">
        <v>0</v>
      </c>
      <c r="C25" s="12"/>
      <c r="D25" s="5"/>
      <c r="E25" s="5"/>
      <c r="F25" s="13"/>
      <c r="G25" s="13"/>
      <c r="H25" s="5"/>
      <c r="I25" s="5"/>
    </row>
    <row r="26" spans="1:11" x14ac:dyDescent="0.3">
      <c r="A26" s="5"/>
      <c r="B26" s="5">
        <v>2010</v>
      </c>
      <c r="C26" s="5">
        <v>2011</v>
      </c>
      <c r="D26" s="5">
        <v>2012</v>
      </c>
      <c r="E26" s="8">
        <v>2013</v>
      </c>
      <c r="F26" s="8">
        <v>2014</v>
      </c>
      <c r="G26" s="8">
        <v>2015</v>
      </c>
      <c r="H26" s="8">
        <v>2016</v>
      </c>
      <c r="I26" s="8">
        <v>2017</v>
      </c>
      <c r="J26" s="8">
        <v>2018</v>
      </c>
      <c r="K26" s="8">
        <v>2019</v>
      </c>
    </row>
    <row r="27" spans="1:11" x14ac:dyDescent="0.3">
      <c r="A27" s="5" t="s">
        <v>10</v>
      </c>
      <c r="B27" s="6">
        <v>82636</v>
      </c>
      <c r="C27" s="6">
        <v>83657</v>
      </c>
      <c r="D27" s="6">
        <v>84363</v>
      </c>
      <c r="E27" s="6">
        <v>83657</v>
      </c>
      <c r="F27" s="6">
        <v>85442</v>
      </c>
      <c r="G27" s="6">
        <v>86118</v>
      </c>
      <c r="H27" s="6">
        <v>86726</v>
      </c>
      <c r="I27" s="6">
        <v>87142</v>
      </c>
      <c r="J27" s="1">
        <v>87917</v>
      </c>
      <c r="K27" s="1">
        <v>88732</v>
      </c>
    </row>
    <row r="28" spans="1:11" x14ac:dyDescent="0.3">
      <c r="A28" s="5" t="s">
        <v>4</v>
      </c>
      <c r="B28" s="6">
        <v>44310</v>
      </c>
      <c r="C28" s="6">
        <v>44249</v>
      </c>
      <c r="D28" s="6">
        <v>44094</v>
      </c>
      <c r="E28" s="6">
        <v>44249</v>
      </c>
      <c r="F28" s="6">
        <v>43698</v>
      </c>
      <c r="G28" s="6">
        <v>43572</v>
      </c>
      <c r="H28" s="6">
        <v>43483</v>
      </c>
      <c r="I28" s="6">
        <v>43328</v>
      </c>
      <c r="J28" s="1">
        <v>43349</v>
      </c>
      <c r="K28" s="1">
        <v>43438</v>
      </c>
    </row>
    <row r="29" spans="1:11" x14ac:dyDescent="0.3">
      <c r="A29" s="5" t="s">
        <v>5</v>
      </c>
      <c r="B29" s="6">
        <v>40530</v>
      </c>
      <c r="C29" s="6">
        <v>40703</v>
      </c>
      <c r="D29" s="6">
        <v>40842</v>
      </c>
      <c r="E29" s="6">
        <v>40703</v>
      </c>
      <c r="F29" s="6">
        <v>40859</v>
      </c>
      <c r="G29" s="6">
        <v>40799</v>
      </c>
      <c r="H29" s="6">
        <v>40881</v>
      </c>
      <c r="I29" s="6">
        <v>41226</v>
      </c>
      <c r="J29" s="1">
        <v>41603</v>
      </c>
      <c r="K29" s="1">
        <v>41977</v>
      </c>
    </row>
    <row r="30" spans="1:11" x14ac:dyDescent="0.3">
      <c r="A30" s="5" t="s">
        <v>2</v>
      </c>
      <c r="B30" s="6">
        <v>15749</v>
      </c>
      <c r="C30" s="6">
        <v>15644</v>
      </c>
      <c r="D30" s="6">
        <v>15528</v>
      </c>
      <c r="E30" s="6">
        <v>15644</v>
      </c>
      <c r="F30" s="6">
        <v>15387</v>
      </c>
      <c r="G30" s="6">
        <v>15334</v>
      </c>
      <c r="H30" s="6">
        <v>15259</v>
      </c>
      <c r="I30" s="6">
        <v>15239</v>
      </c>
      <c r="J30" s="1">
        <v>15258</v>
      </c>
      <c r="K30" s="1">
        <v>15289</v>
      </c>
    </row>
    <row r="31" spans="1:11" x14ac:dyDescent="0.3">
      <c r="A31" s="5" t="s">
        <v>6</v>
      </c>
      <c r="B31" s="6">
        <v>5637947</v>
      </c>
      <c r="C31" s="6">
        <v>5664893</v>
      </c>
      <c r="D31" s="6">
        <v>5687219</v>
      </c>
      <c r="E31" s="6">
        <v>5664893</v>
      </c>
      <c r="F31" s="6">
        <v>5724692</v>
      </c>
      <c r="G31" s="6">
        <v>5742117</v>
      </c>
      <c r="H31" s="6">
        <v>5754798</v>
      </c>
      <c r="I31" s="6">
        <v>5763217</v>
      </c>
      <c r="J31" s="1">
        <v>5778394</v>
      </c>
      <c r="K31" s="1">
        <v>5790716</v>
      </c>
    </row>
    <row r="32" spans="1:11" x14ac:dyDescent="0.3">
      <c r="A32" s="5"/>
      <c r="B32" s="5"/>
      <c r="C32" s="5"/>
      <c r="D32" s="5"/>
      <c r="E32" s="5"/>
      <c r="F32" s="5"/>
      <c r="G32" s="5"/>
      <c r="H32" s="5"/>
      <c r="I32" s="5"/>
    </row>
    <row r="33" spans="1:11" x14ac:dyDescent="0.3">
      <c r="A33" s="5" t="s">
        <v>7</v>
      </c>
      <c r="B33" s="6">
        <v>232536</v>
      </c>
      <c r="C33" s="6">
        <v>235802</v>
      </c>
      <c r="D33" s="6">
        <v>238721</v>
      </c>
      <c r="E33" s="6">
        <v>235802</v>
      </c>
      <c r="F33" s="6">
        <v>244103</v>
      </c>
      <c r="G33" s="6">
        <v>246670</v>
      </c>
      <c r="H33" s="6">
        <v>248745</v>
      </c>
      <c r="I33" s="6">
        <v>250979</v>
      </c>
      <c r="J33" s="1">
        <v>253317</v>
      </c>
      <c r="K33" s="1">
        <v>255938</v>
      </c>
    </row>
    <row r="34" spans="1:11" x14ac:dyDescent="0.3">
      <c r="A34" s="5" t="s">
        <v>8</v>
      </c>
      <c r="B34" s="6">
        <v>52844</v>
      </c>
      <c r="C34" s="6">
        <v>53334</v>
      </c>
      <c r="D34" s="6">
        <v>53526</v>
      </c>
      <c r="E34" s="6">
        <v>53334</v>
      </c>
      <c r="F34" s="6">
        <v>53798</v>
      </c>
      <c r="G34" s="6">
        <v>53834</v>
      </c>
      <c r="H34" s="6">
        <v>54041</v>
      </c>
      <c r="I34" s="6">
        <v>54297</v>
      </c>
      <c r="J34" s="1">
        <v>54727</v>
      </c>
      <c r="K34" s="1">
        <v>55315</v>
      </c>
    </row>
    <row r="35" spans="1:11" x14ac:dyDescent="0.3">
      <c r="A35" s="5" t="s">
        <v>9</v>
      </c>
      <c r="B35" s="6">
        <v>5241914</v>
      </c>
      <c r="C35" s="6">
        <v>5278190</v>
      </c>
      <c r="D35" s="6">
        <v>5313081</v>
      </c>
      <c r="E35" s="6">
        <v>5278190</v>
      </c>
      <c r="F35" s="6">
        <v>5383661</v>
      </c>
      <c r="G35" s="6">
        <v>5419171</v>
      </c>
      <c r="H35" s="6">
        <v>5450868</v>
      </c>
      <c r="I35" s="6">
        <v>5490726</v>
      </c>
      <c r="J35" s="1">
        <v>5527358</v>
      </c>
      <c r="K35" s="1">
        <v>5563378</v>
      </c>
    </row>
    <row r="36" spans="1:11" x14ac:dyDescent="0.3">
      <c r="A36" s="5"/>
      <c r="B36" s="5"/>
      <c r="C36" s="5"/>
      <c r="D36" s="5"/>
      <c r="E36" s="5"/>
      <c r="F36" s="5"/>
      <c r="G36" s="5"/>
      <c r="H36" s="5"/>
      <c r="I36" s="5"/>
    </row>
    <row r="37" spans="1:11" x14ac:dyDescent="0.3">
      <c r="A37" s="5" t="s">
        <v>11</v>
      </c>
      <c r="B37" s="5"/>
      <c r="C37" s="5"/>
      <c r="D37" s="5"/>
      <c r="E37" s="5"/>
      <c r="F37" s="5"/>
      <c r="G37" s="5"/>
      <c r="H37" s="5"/>
      <c r="I37" s="5"/>
    </row>
    <row r="38" spans="1:11" x14ac:dyDescent="0.3">
      <c r="A38" s="5" t="s">
        <v>12</v>
      </c>
      <c r="B38" s="7"/>
      <c r="C38" s="5"/>
      <c r="D38" s="5"/>
      <c r="E38" s="5"/>
      <c r="F38" s="5"/>
      <c r="G38" s="5"/>
      <c r="H38" s="5"/>
      <c r="I38" s="5"/>
    </row>
    <row r="39" spans="1:11" x14ac:dyDescent="0.3">
      <c r="A39" s="5" t="s">
        <v>13</v>
      </c>
      <c r="B39" s="7"/>
      <c r="C39" s="5"/>
      <c r="D39" s="5"/>
      <c r="E39" s="5"/>
      <c r="F39" s="5"/>
      <c r="G39" s="5"/>
      <c r="H39" s="5"/>
      <c r="I39" s="5"/>
    </row>
    <row r="40" spans="1:11" x14ac:dyDescent="0.3">
      <c r="A40" s="5"/>
      <c r="B40" s="7"/>
      <c r="C40" s="5"/>
      <c r="D40" s="5"/>
      <c r="E40" s="5"/>
      <c r="F40" s="5"/>
      <c r="G40" s="5"/>
      <c r="H40" s="5"/>
      <c r="I40" s="5"/>
    </row>
    <row r="41" spans="1:11" x14ac:dyDescent="0.3">
      <c r="A41" s="5"/>
      <c r="B41" s="7"/>
      <c r="C41" s="5"/>
      <c r="D41" s="5"/>
      <c r="E41" s="5"/>
      <c r="F41" s="5"/>
      <c r="G41" s="5"/>
      <c r="H41" s="5"/>
      <c r="I41" s="5"/>
    </row>
    <row r="42" spans="1:11" x14ac:dyDescent="0.3">
      <c r="A42" s="5"/>
      <c r="B42" s="7"/>
      <c r="C42" s="5"/>
      <c r="D42" s="5"/>
      <c r="E42" s="5"/>
      <c r="F42" s="5"/>
      <c r="G42" s="5"/>
      <c r="H42" s="5"/>
      <c r="I42" s="5"/>
    </row>
    <row r="43" spans="1:11" x14ac:dyDescent="0.3">
      <c r="A43" s="5"/>
      <c r="B43" s="7"/>
      <c r="C43" s="5"/>
      <c r="D43" s="5"/>
      <c r="E43" s="5"/>
      <c r="F43" s="5"/>
      <c r="G43" s="5"/>
      <c r="H43" s="5"/>
      <c r="I43" s="5"/>
    </row>
    <row r="44" spans="1:11" x14ac:dyDescent="0.3">
      <c r="A44" s="5"/>
      <c r="B44" s="7"/>
      <c r="C44" s="5"/>
      <c r="D44" s="5"/>
      <c r="E44" s="5"/>
      <c r="F44" s="5"/>
      <c r="G44" s="5"/>
      <c r="H44" s="5"/>
      <c r="I44" s="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1:C24"/>
  <sheetViews>
    <sheetView workbookViewId="0">
      <selection activeCell="C24" sqref="C24"/>
    </sheetView>
  </sheetViews>
  <sheetFormatPr defaultRowHeight="15.05" x14ac:dyDescent="0.3"/>
  <cols>
    <col min="3" max="3" width="14.6640625" bestFit="1" customWidth="1"/>
  </cols>
  <sheetData>
    <row r="21" spans="2:3" x14ac:dyDescent="0.3">
      <c r="B21" t="s">
        <v>14</v>
      </c>
      <c r="C21" s="9">
        <v>309349689</v>
      </c>
    </row>
    <row r="22" spans="2:3" x14ac:dyDescent="0.3">
      <c r="B22" t="s">
        <v>15</v>
      </c>
      <c r="C22" s="9">
        <v>328239523</v>
      </c>
    </row>
    <row r="23" spans="2:3" x14ac:dyDescent="0.3">
      <c r="C23">
        <f>C22/C21</f>
        <v>1.0610630450641896</v>
      </c>
    </row>
    <row r="24" spans="2:3" x14ac:dyDescent="0.3">
      <c r="C24" s="10">
        <f>C23-1</f>
        <v>6.1063045064189581E-2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UW-River Falls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Janke</dc:creator>
  <cp:lastModifiedBy>David Trechter</cp:lastModifiedBy>
  <dcterms:created xsi:type="dcterms:W3CDTF">2011-10-18T14:56:50Z</dcterms:created>
  <dcterms:modified xsi:type="dcterms:W3CDTF">2021-04-02T18:32:50Z</dcterms:modified>
</cp:coreProperties>
</file>